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86549E61-EC81-483D-B2F2-E9EE71D23E1F}" xr6:coauthVersionLast="47" xr6:coauthVersionMax="47" xr10:uidLastSave="{00000000-0000-0000-0000-000000000000}"/>
  <workbookProtection workbookAlgorithmName="SHA-512" workbookHashValue="umU1ZTAHhSG/5YpOUBAeFy25xALzpVYCJE7c/VM8cHjRKDNsscISefZaPvEoyhI6zggjHOkjkSlbsVDv/GCmLg==" workbookSaltValue="jz3JtVNyt1hfxThrUOkx6w==" workbookSpinCount="100000" lockStructure="1"/>
  <bookViews>
    <workbookView xWindow="-108" yWindow="-108" windowWidth="23256" windowHeight="12456" tabRatio="822" activeTab="2" xr2:uid="{9F05D052-28B4-4A8F-93D7-E493916B3CC7}"/>
  </bookViews>
  <sheets>
    <sheet name="TOTALE COSTO" sheetId="8" r:id="rId1"/>
    <sheet name="COSTO Atleta Agonista" sheetId="3" r:id="rId2"/>
    <sheet name="COSTO Tessera Tecnico" sheetId="7" r:id="rId3"/>
    <sheet name="Foglio1" sheetId="9" state="hidden" r:id="rId4"/>
  </sheets>
  <definedNames>
    <definedName name="Altre_Disabilità">Foglio1!$I$2:$I$3</definedName>
    <definedName name="Altre_Figure_Tesserate">Foglio1!$P$2:$P$6</definedName>
    <definedName name="_xlnm.Print_Area" localSheetId="0">'TOTALE COSTO'!$B$2:$F$32</definedName>
    <definedName name="Birilli">'COSTO Tessera Tecnico'!$D$2</definedName>
    <definedName name="Calcio_Balilla">'COSTO Tessera Tecnico'!$I$2</definedName>
    <definedName name="Disabile_Intellettivo_Relazionale">Foglio1!$F$2:$F$4</definedName>
    <definedName name="Disabilità_Fisica_Motoria">Foglio1!$H$2:$H$4</definedName>
    <definedName name="Flying_Disc">'COSTO Tessera Tecnico'!$B$2</definedName>
    <definedName name="Freccette">'COSTO Tessera Tecnico'!$C$2:$C$3</definedName>
    <definedName name="Giochi_e_Sport_che_Rotolano">'COSTO Tessera Tecnico'!$G$2:$G$6</definedName>
    <definedName name="Giochi_e_Sport_Tradizionali">'COSTO Tessera Tecnico'!$J$2:$J$5</definedName>
    <definedName name="Giochi_e_Sport_Tradizionali_da_Tiro">'COSTO Tessera Tecnico'!$E$2:$E$3</definedName>
    <definedName name="Giochi_e_Sport_Tradizionali_Valdostani">'COSTO Tessera Tecnico'!$F$2:$F$6</definedName>
    <definedName name="Minigolf">'COSTO Tessera Tecnico'!$K$2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'COSTO Tessera Tecnico'!$A$2:$A$4</definedName>
    <definedName name="Tiro_alla_Fune">'COSTO Tessera Tecnico'!$H$2:$H$3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 l="1"/>
  <c r="U41" i="7"/>
  <c r="V41" i="7" s="1"/>
  <c r="X41" i="7" s="1"/>
  <c r="U40" i="7"/>
  <c r="V40" i="7" s="1"/>
  <c r="X40" i="7" s="1"/>
  <c r="U39" i="7"/>
  <c r="V39" i="7" s="1"/>
  <c r="X39" i="7" s="1"/>
  <c r="U38" i="7"/>
  <c r="V38" i="7" s="1"/>
  <c r="X38" i="7" s="1"/>
  <c r="U37" i="7"/>
  <c r="V37" i="7" s="1"/>
  <c r="X37" i="7" s="1"/>
  <c r="U36" i="7"/>
  <c r="V36" i="7" s="1"/>
  <c r="X36" i="7" s="1"/>
  <c r="U35" i="7"/>
  <c r="V35" i="7" s="1"/>
  <c r="X35" i="7" s="1"/>
  <c r="U34" i="7"/>
  <c r="V34" i="7" s="1"/>
  <c r="X34" i="7" s="1"/>
  <c r="U33" i="7"/>
  <c r="V33" i="7" s="1"/>
  <c r="X33" i="7" s="1"/>
  <c r="U32" i="7"/>
  <c r="V32" i="7" s="1"/>
  <c r="X32" i="7" s="1"/>
  <c r="U31" i="7"/>
  <c r="V31" i="7" s="1"/>
  <c r="X31" i="7" s="1"/>
  <c r="U30" i="7"/>
  <c r="V30" i="7" s="1"/>
  <c r="X30" i="7" s="1"/>
  <c r="U29" i="7"/>
  <c r="V29" i="7" s="1"/>
  <c r="X29" i="7" s="1"/>
  <c r="U28" i="7"/>
  <c r="V28" i="7" s="1"/>
  <c r="X28" i="7" s="1"/>
  <c r="U27" i="7"/>
  <c r="V27" i="7" s="1"/>
  <c r="X27" i="7" s="1"/>
  <c r="U26" i="7"/>
  <c r="V26" i="7" s="1"/>
  <c r="X26" i="7" s="1"/>
  <c r="U25" i="7"/>
  <c r="V25" i="7" s="1"/>
  <c r="X25" i="7" s="1"/>
  <c r="U24" i="7"/>
  <c r="V24" i="7" s="1"/>
  <c r="X24" i="7" s="1"/>
  <c r="U23" i="7"/>
  <c r="V23" i="7" s="1"/>
  <c r="X23" i="7" s="1"/>
  <c r="U22" i="7"/>
  <c r="V22" i="7" s="1"/>
  <c r="X22" i="7" s="1"/>
  <c r="U21" i="7"/>
  <c r="V21" i="7" s="1"/>
  <c r="X21" i="7" s="1"/>
  <c r="U20" i="7"/>
  <c r="V20" i="7" s="1"/>
  <c r="X20" i="7" s="1"/>
  <c r="U19" i="7"/>
  <c r="V19" i="7" s="1"/>
  <c r="X19" i="7" s="1"/>
  <c r="U18" i="7"/>
  <c r="V18" i="7" s="1"/>
  <c r="X18" i="7" s="1"/>
  <c r="U17" i="7"/>
  <c r="V17" i="7" s="1"/>
  <c r="X17" i="7" s="1"/>
  <c r="U16" i="7"/>
  <c r="V16" i="7" s="1"/>
  <c r="X16" i="7" s="1"/>
  <c r="U15" i="7"/>
  <c r="V15" i="7" s="1"/>
  <c r="X15" i="7" s="1"/>
  <c r="U13" i="7"/>
  <c r="V13" i="7" s="1"/>
  <c r="X13" i="7" s="1"/>
  <c r="U12" i="7"/>
  <c r="V12" i="7" s="1"/>
  <c r="X12" i="7" s="1"/>
  <c r="U11" i="7"/>
  <c r="V11" i="7" s="1"/>
  <c r="X11" i="7" s="1"/>
  <c r="U10" i="7"/>
  <c r="V10" i="7" s="1"/>
  <c r="X10" i="7" s="1"/>
  <c r="U9" i="7"/>
  <c r="V9" i="7" s="1"/>
  <c r="X9" i="7" s="1"/>
  <c r="U8" i="7"/>
  <c r="V8" i="7" s="1"/>
  <c r="X8" i="7" s="1"/>
  <c r="U7" i="7"/>
  <c r="V7" i="7" s="1"/>
  <c r="X7" i="7" s="1"/>
  <c r="U6" i="7"/>
  <c r="V6" i="7" s="1"/>
  <c r="X6" i="7" s="1"/>
  <c r="U5" i="7"/>
  <c r="V5" i="7" s="1"/>
  <c r="X5" i="7" s="1"/>
  <c r="U4" i="7"/>
  <c r="V4" i="7" s="1"/>
  <c r="X4" i="7" s="1"/>
  <c r="U3" i="7"/>
  <c r="V3" i="7" s="1"/>
  <c r="X3" i="7" s="1"/>
  <c r="U16" i="3"/>
  <c r="V16" i="3" s="1"/>
  <c r="X16" i="3" s="1"/>
  <c r="U17" i="3"/>
  <c r="V17" i="3" s="1"/>
  <c r="X17" i="3" s="1"/>
  <c r="U18" i="3"/>
  <c r="V18" i="3" s="1"/>
  <c r="X18" i="3" s="1"/>
  <c r="U19" i="3"/>
  <c r="V19" i="3" s="1"/>
  <c r="X19" i="3" s="1"/>
  <c r="U20" i="3"/>
  <c r="V20" i="3" s="1"/>
  <c r="X20" i="3" s="1"/>
  <c r="U21" i="3"/>
  <c r="V21" i="3" s="1"/>
  <c r="X21" i="3" s="1"/>
  <c r="U22" i="3"/>
  <c r="V22" i="3" s="1"/>
  <c r="X22" i="3" s="1"/>
  <c r="U23" i="3"/>
  <c r="V23" i="3" s="1"/>
  <c r="X23" i="3" s="1"/>
  <c r="U24" i="3"/>
  <c r="V24" i="3" s="1"/>
  <c r="X24" i="3" s="1"/>
  <c r="U25" i="3"/>
  <c r="V25" i="3" s="1"/>
  <c r="X25" i="3" s="1"/>
  <c r="U26" i="3"/>
  <c r="V26" i="3" s="1"/>
  <c r="X26" i="3" s="1"/>
  <c r="U27" i="3"/>
  <c r="V27" i="3" s="1"/>
  <c r="X27" i="3" s="1"/>
  <c r="U28" i="3"/>
  <c r="V28" i="3" s="1"/>
  <c r="X28" i="3" s="1"/>
  <c r="U29" i="3"/>
  <c r="V29" i="3" s="1"/>
  <c r="X29" i="3" s="1"/>
  <c r="U30" i="3"/>
  <c r="V30" i="3" s="1"/>
  <c r="X30" i="3" s="1"/>
  <c r="U31" i="3"/>
  <c r="V31" i="3" s="1"/>
  <c r="X31" i="3" s="1"/>
  <c r="U32" i="3"/>
  <c r="V32" i="3" s="1"/>
  <c r="X32" i="3" s="1"/>
  <c r="U33" i="3"/>
  <c r="V33" i="3" s="1"/>
  <c r="X33" i="3" s="1"/>
  <c r="U34" i="3"/>
  <c r="V34" i="3" s="1"/>
  <c r="X34" i="3" s="1"/>
  <c r="U35" i="3"/>
  <c r="V35" i="3" s="1"/>
  <c r="X35" i="3" s="1"/>
  <c r="U36" i="3"/>
  <c r="V36" i="3" s="1"/>
  <c r="X36" i="3" s="1"/>
  <c r="U37" i="3"/>
  <c r="V37" i="3" s="1"/>
  <c r="X37" i="3" s="1"/>
  <c r="U38" i="3"/>
  <c r="V38" i="3" s="1"/>
  <c r="X38" i="3" s="1"/>
  <c r="U39" i="3"/>
  <c r="V39" i="3" s="1"/>
  <c r="X39" i="3" s="1"/>
  <c r="U40" i="3"/>
  <c r="V40" i="3" s="1"/>
  <c r="X40" i="3" s="1"/>
  <c r="U41" i="3"/>
  <c r="V41" i="3" s="1"/>
  <c r="X41" i="3" s="1"/>
  <c r="U15" i="3"/>
  <c r="V15" i="3" s="1"/>
  <c r="X15" i="3" s="1"/>
  <c r="U5" i="3"/>
  <c r="V5" i="3" s="1"/>
  <c r="X5" i="3" s="1"/>
  <c r="U6" i="3"/>
  <c r="V6" i="3" s="1"/>
  <c r="X6" i="3" s="1"/>
  <c r="U7" i="3"/>
  <c r="V7" i="3" s="1"/>
  <c r="X7" i="3" s="1"/>
  <c r="U8" i="3"/>
  <c r="V8" i="3" s="1"/>
  <c r="X8" i="3" s="1"/>
  <c r="U9" i="3"/>
  <c r="V9" i="3" s="1"/>
  <c r="X9" i="3" s="1"/>
  <c r="U10" i="3"/>
  <c r="V10" i="3" s="1"/>
  <c r="X10" i="3" s="1"/>
  <c r="U11" i="3"/>
  <c r="V11" i="3" s="1"/>
  <c r="X11" i="3" s="1"/>
  <c r="U12" i="3"/>
  <c r="V12" i="3" s="1"/>
  <c r="X12" i="3" s="1"/>
  <c r="U13" i="3"/>
  <c r="V13" i="3" s="1"/>
  <c r="X13" i="3" s="1"/>
  <c r="U3" i="3"/>
  <c r="V3" i="3" s="1"/>
  <c r="X3" i="3" s="1"/>
  <c r="U4" i="3"/>
  <c r="V4" i="3" s="1"/>
  <c r="X4" i="3" s="1"/>
  <c r="U2" i="7" l="1"/>
  <c r="X2" i="7"/>
  <c r="U2" i="3"/>
  <c r="X2" i="3"/>
  <c r="Q1" i="7" l="1"/>
  <c r="E18" i="8" s="1"/>
  <c r="Q1" i="3"/>
  <c r="E16" i="8" s="1"/>
</calcChain>
</file>

<file path=xl/sharedStrings.xml><?xml version="1.0" encoding="utf-8"?>
<sst xmlns="http://schemas.openxmlformats.org/spreadsheetml/2006/main" count="218" uniqueCount="90">
  <si>
    <t>RUZZOLONE</t>
  </si>
  <si>
    <t>RULLETTO</t>
  </si>
  <si>
    <t>RUZZOLA</t>
  </si>
  <si>
    <t>FORMAGGIO</t>
  </si>
  <si>
    <t>BOCCIA SU STRADA</t>
  </si>
  <si>
    <t>LIPPA</t>
  </si>
  <si>
    <t>TROTTOLA</t>
  </si>
  <si>
    <t>FERRO DI CAVALLO</t>
  </si>
  <si>
    <t>DODGEBALL</t>
  </si>
  <si>
    <t>TIRO CON LA FIONDA</t>
  </si>
  <si>
    <t>TIRO CON LA BALESTRA</t>
  </si>
  <si>
    <t>MORRA</t>
  </si>
  <si>
    <t>PALET - PIASTRELLE</t>
  </si>
  <si>
    <t>FIOLET</t>
  </si>
  <si>
    <t>REBATTA</t>
  </si>
  <si>
    <t>TSAN</t>
  </si>
  <si>
    <t>Birilli</t>
  </si>
  <si>
    <t>BIRILLI</t>
  </si>
  <si>
    <t>Freccette</t>
  </si>
  <si>
    <t>FRECCETTE STEEL</t>
  </si>
  <si>
    <t>FRECCETTE SOFT</t>
  </si>
  <si>
    <t>TIRO ALLA FUNE INDOOR</t>
  </si>
  <si>
    <t>TIRO ALLA FUNE OUTDOOR</t>
  </si>
  <si>
    <t>RACQUETBALL</t>
  </si>
  <si>
    <t>SEPAK TAKRAW</t>
  </si>
  <si>
    <t>TEQBALL</t>
  </si>
  <si>
    <t>MINIGOLF</t>
  </si>
  <si>
    <t>Minigolf</t>
  </si>
  <si>
    <t>CALCIO BALILLA</t>
  </si>
  <si>
    <t>FLYING DISC</t>
  </si>
  <si>
    <t>Dipartimento</t>
  </si>
  <si>
    <t>Calcio_Balilla</t>
  </si>
  <si>
    <t>Tiro_alla_Fune</t>
  </si>
  <si>
    <t>Giochi_e_Sport_Tradizionali_Valdostani</t>
  </si>
  <si>
    <t>Giochi_e_Sport_Tradizionali_da_Tiro</t>
  </si>
  <si>
    <t>Flying_Disc</t>
  </si>
  <si>
    <t>Sport_Internazionali</t>
  </si>
  <si>
    <t>Disciplina</t>
  </si>
  <si>
    <t>FINE</t>
  </si>
  <si>
    <t>CALCOLO QUOTA TESSERAMENTO</t>
  </si>
  <si>
    <t>Giochi_e_Sport_che_Rotolano</t>
  </si>
  <si>
    <t>Tecnico</t>
  </si>
  <si>
    <t>Tessera Atleta</t>
  </si>
  <si>
    <t>Agonismo</t>
  </si>
  <si>
    <t>Promozionale</t>
  </si>
  <si>
    <t>Atleta Junior (16 anni Limite)</t>
  </si>
  <si>
    <t>No</t>
  </si>
  <si>
    <t>TOTALE</t>
  </si>
  <si>
    <t>Giochi_e_Sport_Tradizionali</t>
  </si>
  <si>
    <t>Si</t>
  </si>
  <si>
    <t>Down Syndrome</t>
  </si>
  <si>
    <t>Disturbo dello Spettro Autistico</t>
  </si>
  <si>
    <t>Ritardo Cognitivo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</si>
  <si>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</si>
  <si>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</si>
  <si>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</si>
  <si>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</si>
  <si>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</si>
  <si>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</si>
  <si>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</si>
  <si>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</si>
  <si>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</si>
  <si>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</si>
  <si>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</si>
  <si>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</si>
  <si>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</si>
  <si>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Divulgativo</t>
  </si>
  <si>
    <t>Tipologia Tesseramento</t>
  </si>
  <si>
    <t>Altre_Figure_Tesserate</t>
  </si>
  <si>
    <t>UNICREDIT Filiale Perugia Fontivegge</t>
  </si>
  <si>
    <r>
      <t xml:space="preserve">intestato a: </t>
    </r>
    <r>
      <rPr>
        <b/>
        <sz val="10"/>
        <color rgb="FF000000"/>
        <rFont val="Aptos"/>
        <family val="2"/>
      </rPr>
      <t>FIGeST</t>
    </r>
  </si>
  <si>
    <t>Via Martiri dei Lager, 73 – 06128 Perugia</t>
  </si>
  <si>
    <r>
      <t xml:space="preserve">Coordinate: </t>
    </r>
    <r>
      <rPr>
        <b/>
        <sz val="10"/>
        <color rgb="FF000000"/>
        <rFont val="Aptos"/>
        <family val="2"/>
      </rPr>
      <t>IT 54 H 02008 03033 000029468264</t>
    </r>
  </si>
  <si>
    <t>Via Martiri dei Lager, 73 - 06128 Perugia</t>
  </si>
  <si>
    <t xml:space="preserve">ESTREMI PER PAGAMENTO QUOTA TESSERAMENTO </t>
  </si>
  <si>
    <t>QUOTA TESSERAMENTO ANNUALE
(Stagione Sportiva 1° Gennaio – 31 Dicembre)</t>
  </si>
  <si>
    <r>
      <t>C/C POSTALE</t>
    </r>
    <r>
      <rPr>
        <b/>
        <sz val="10"/>
        <color theme="1"/>
        <rFont val="Aptos"/>
        <family val="2"/>
      </rPr>
      <t xml:space="preserve"> n. 84555077</t>
    </r>
  </si>
  <si>
    <r>
      <t xml:space="preserve">intestato a: </t>
    </r>
    <r>
      <rPr>
        <b/>
        <sz val="10"/>
        <color theme="1"/>
        <rFont val="Aptos"/>
        <family val="2"/>
      </rPr>
      <t xml:space="preserve">FIGeST </t>
    </r>
  </si>
  <si>
    <t>Bollettino di C/C postale</t>
  </si>
  <si>
    <t xml:space="preserve">Bonifico C/C BANCARIO </t>
  </si>
  <si>
    <t>CALCOLO COSTO TESSERAMENTO FIGeST</t>
  </si>
  <si>
    <t>Non_Paralimpico</t>
  </si>
  <si>
    <t>Atleta non paralimpico</t>
  </si>
  <si>
    <t>Agonista</t>
  </si>
  <si>
    <t>Impossibile Essendo Ufficiale di Gara</t>
  </si>
  <si>
    <t>Volontari</t>
  </si>
  <si>
    <t>Fisioterapisti</t>
  </si>
  <si>
    <t>Docenti Scolastici</t>
  </si>
  <si>
    <t>Tesserati Scolastici</t>
  </si>
  <si>
    <t>Massaggiatore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</si>
</sst>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2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44" fontId="2" fillId="0" borderId="0" xfId="0" applyNumberFormat="1" applyFont="1" applyProtection="1">
      <protection hidden="1"/>
    </xf>
    <xf numFmtId="0" fontId="0" fillId="0" borderId="0" xfId="0" applyAlignment="1">
      <alignment horizontal="left"/>
    </xf>
    <xf numFmtId="0" fontId="0" fillId="3" borderId="0" xfId="0" applyFill="1"/>
    <xf numFmtId="0" fontId="0" fillId="3" borderId="8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2" fillId="0" borderId="2" xfId="0" applyFont="1" applyBorder="1"/>
    <xf numFmtId="0" fontId="3" fillId="3" borderId="5" xfId="0" applyFont="1" applyFill="1" applyBorder="1"/>
    <xf numFmtId="44" fontId="3" fillId="3" borderId="7" xfId="0" applyNumberFormat="1" applyFont="1" applyFill="1" applyBorder="1" applyAlignment="1" applyProtection="1">
      <alignment horizontal="left"/>
      <protection hidden="1"/>
    </xf>
    <xf numFmtId="0" fontId="0" fillId="3" borderId="1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 applyProtection="1">
      <alignment horizontal="left"/>
      <protection hidden="1"/>
    </xf>
    <xf numFmtId="0" fontId="0" fillId="3" borderId="22" xfId="0" applyFill="1" applyBorder="1" applyAlignment="1">
      <alignment horizontal="left"/>
    </xf>
    <xf numFmtId="0" fontId="9" fillId="3" borderId="0" xfId="0" applyFont="1" applyFill="1" applyAlignment="1">
      <alignment vertical="center"/>
    </xf>
    <xf numFmtId="44" fontId="0" fillId="3" borderId="7" xfId="1" applyFont="1" applyFill="1" applyBorder="1" applyAlignment="1" applyProtection="1">
      <alignment horizontal="left"/>
      <protection hidden="1"/>
    </xf>
    <xf numFmtId="0" fontId="2" fillId="3" borderId="5" xfId="0" applyFont="1" applyFill="1" applyBorder="1" applyAlignment="1">
      <alignment horizontal="left" vertical="center"/>
    </xf>
    <xf numFmtId="0" fontId="0" fillId="3" borderId="27" xfId="0" applyFill="1" applyBorder="1"/>
    <xf numFmtId="0" fontId="0" fillId="0" borderId="0" xfId="0" applyAlignment="1" applyProtection="1">
      <alignment horizontal="left"/>
      <protection hidden="1"/>
    </xf>
    <xf numFmtId="0" fontId="0" fillId="2" borderId="4" xfId="0" applyFill="1" applyBorder="1" applyProtection="1">
      <protection locked="0"/>
    </xf>
    <xf numFmtId="44" fontId="0" fillId="7" borderId="27" xfId="0" applyNumberFormat="1" applyFill="1" applyBorder="1" applyProtection="1">
      <protection hidden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937260</xdr:colOff>
      <xdr:row>1</xdr:row>
      <xdr:rowOff>175260</xdr:rowOff>
    </xdr:from>
    <xdr:to>
      <xdr:col>4</xdr:col>
      <xdr:colOff>1341120</xdr:colOff>
      <xdr:row>9</xdr:row>
      <xdr:rowOff>162629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8E4E86A-62C4-49CA-99FE-A8680480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4020" y="365760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2</xdr:col>
      <xdr:colOff>2110739</xdr:colOff>
      <xdr:row>7</xdr:row>
      <xdr:rowOff>158600</xdr:rowOff>
    </xdr:from>
    <xdr:to>
      <xdr:col>4</xdr:col>
      <xdr:colOff>403860</xdr:colOff>
      <xdr:row>10</xdr:row>
      <xdr:rowOff>42046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E0E08A6-E608-4412-897F-AF714363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499" y="1446380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6368-6395-4563-84C3-E0BF04AD2E56}">
  <sheetPr>
    <pageSetUpPr fitToPage="1"/>
  </sheetPr>
  <dimension ref="B1:F32"/>
  <sheetViews>
    <sheetView workbookViewId="0">
      <selection activeCell="J11" sqref="J11"/>
    </sheetView>
  </sheetViews>
  <sheetFormatPr defaultRowHeight="14.4" x14ac:dyDescent="0.3"/>
  <cols>
    <col min="2" max="2" width="2" bestFit="1" customWidth="1"/>
    <col min="3" max="3" width="32.6640625" customWidth="1"/>
    <col min="4" max="4" width="12" bestFit="1" customWidth="1"/>
    <col min="5" max="5" width="30.88671875" style="6" customWidth="1"/>
    <col min="6" max="6" width="2" bestFit="1" customWidth="1"/>
  </cols>
  <sheetData>
    <row r="1" spans="2:6" ht="15" thickBot="1" x14ac:dyDescent="0.35"/>
    <row r="2" spans="2:6" x14ac:dyDescent="0.3">
      <c r="B2" s="10"/>
      <c r="C2" s="11"/>
      <c r="D2" s="11"/>
      <c r="E2" s="19"/>
      <c r="F2" s="12"/>
    </row>
    <row r="3" spans="2:6" x14ac:dyDescent="0.3">
      <c r="B3" s="8"/>
      <c r="C3" s="7"/>
      <c r="D3" s="7"/>
      <c r="E3" s="20"/>
      <c r="F3" s="9"/>
    </row>
    <row r="4" spans="2:6" x14ac:dyDescent="0.3">
      <c r="B4" s="8"/>
      <c r="C4" s="7"/>
      <c r="D4" s="7"/>
      <c r="E4" s="20"/>
      <c r="F4" s="9"/>
    </row>
    <row r="5" spans="2:6" x14ac:dyDescent="0.3">
      <c r="B5" s="8"/>
      <c r="C5" s="7"/>
      <c r="D5" s="7"/>
      <c r="E5" s="20"/>
      <c r="F5" s="9"/>
    </row>
    <row r="6" spans="2:6" x14ac:dyDescent="0.3">
      <c r="B6" s="8"/>
      <c r="C6" s="7"/>
      <c r="D6" s="7"/>
      <c r="E6" s="20"/>
      <c r="F6" s="9"/>
    </row>
    <row r="7" spans="2:6" x14ac:dyDescent="0.3">
      <c r="B7" s="8"/>
      <c r="C7" s="7"/>
      <c r="D7" s="7"/>
      <c r="E7" s="20"/>
      <c r="F7" s="9"/>
    </row>
    <row r="8" spans="2:6" x14ac:dyDescent="0.3">
      <c r="B8" s="8"/>
      <c r="C8" s="7"/>
      <c r="D8" s="7"/>
      <c r="E8" s="20"/>
      <c r="F8" s="9"/>
    </row>
    <row r="9" spans="2:6" ht="14.4" customHeight="1" x14ac:dyDescent="0.3">
      <c r="B9" s="8"/>
      <c r="C9" s="7"/>
      <c r="F9" s="9"/>
    </row>
    <row r="10" spans="2:6" ht="14.4" customHeight="1" x14ac:dyDescent="0.3">
      <c r="B10" s="8"/>
      <c r="C10" s="7"/>
      <c r="D10" s="23"/>
      <c r="E10" s="23"/>
      <c r="F10" s="9"/>
    </row>
    <row r="11" spans="2:6" ht="15" customHeight="1" thickBot="1" x14ac:dyDescent="0.35">
      <c r="B11" s="8"/>
      <c r="C11" s="7"/>
      <c r="D11" s="23"/>
      <c r="E11" s="23"/>
      <c r="F11" s="9"/>
    </row>
    <row r="12" spans="2:6" ht="29.4" thickBot="1" x14ac:dyDescent="0.35">
      <c r="B12" s="8"/>
      <c r="C12" s="30" t="s">
        <v>80</v>
      </c>
      <c r="D12" s="31"/>
      <c r="E12" s="32"/>
      <c r="F12" s="9"/>
    </row>
    <row r="13" spans="2:6" ht="15" thickBot="1" x14ac:dyDescent="0.35">
      <c r="B13" s="8"/>
      <c r="C13" s="7"/>
      <c r="D13" s="7"/>
      <c r="E13" s="20"/>
      <c r="F13" s="9"/>
    </row>
    <row r="14" spans="2:6" ht="18.600000000000001" thickBot="1" x14ac:dyDescent="0.4">
      <c r="B14" s="8"/>
      <c r="C14" s="7"/>
      <c r="D14" s="17" t="s">
        <v>47</v>
      </c>
      <c r="E14" s="18">
        <f>IF(D19="Si",0,MAX(E16+E18))</f>
        <v>0</v>
      </c>
      <c r="F14" s="9"/>
    </row>
    <row r="15" spans="2:6" ht="15" thickBot="1" x14ac:dyDescent="0.35">
      <c r="B15" s="8"/>
      <c r="C15" s="7"/>
      <c r="D15" s="7"/>
      <c r="E15" s="21"/>
      <c r="F15" s="9"/>
    </row>
    <row r="16" spans="2:6" ht="15" thickBot="1" x14ac:dyDescent="0.35">
      <c r="B16" s="8"/>
      <c r="C16" s="25" t="s">
        <v>42</v>
      </c>
      <c r="D16" s="26" t="s">
        <v>43</v>
      </c>
      <c r="E16" s="24">
        <f>IF(AND(D19="Si",'COSTO Tessera Tecnico'!Q1&gt;0),"Tesseramento Gratuito",'COSTO Atleta Agonista'!Q1)</f>
        <v>0</v>
      </c>
      <c r="F16" s="9"/>
    </row>
    <row r="17" spans="2:6" ht="15" thickBot="1" x14ac:dyDescent="0.35">
      <c r="B17" s="8"/>
      <c r="C17" s="7"/>
      <c r="D17" s="7"/>
      <c r="E17" s="21"/>
      <c r="F17" s="9"/>
    </row>
    <row r="18" spans="2:6" ht="15" thickBot="1" x14ac:dyDescent="0.35">
      <c r="B18" s="8"/>
      <c r="C18" s="42" t="s">
        <v>41</v>
      </c>
      <c r="D18" s="43"/>
      <c r="E18" s="29">
        <f>IF(AND(D19="Si",'COSTO Tessera Tecnico'!Q1&gt;0),"Tecnico deve essere maggiorenne",'COSTO Tessera Tecnico'!Q1)</f>
        <v>0</v>
      </c>
      <c r="F18" s="9"/>
    </row>
    <row r="19" spans="2:6" ht="15" thickBot="1" x14ac:dyDescent="0.35">
      <c r="B19" s="8"/>
      <c r="C19" s="16" t="s">
        <v>45</v>
      </c>
      <c r="D19" s="28"/>
      <c r="E19" s="27"/>
      <c r="F19" s="9"/>
    </row>
    <row r="20" spans="2:6" ht="15" thickBot="1" x14ac:dyDescent="0.35">
      <c r="B20" s="8"/>
      <c r="C20" s="7"/>
      <c r="D20" s="7"/>
      <c r="E20" s="20"/>
      <c r="F20" s="9"/>
    </row>
    <row r="21" spans="2:6" ht="27.6" customHeight="1" thickBot="1" x14ac:dyDescent="0.35">
      <c r="B21" s="8"/>
      <c r="C21" s="44" t="s">
        <v>74</v>
      </c>
      <c r="D21" s="45"/>
      <c r="E21" s="46"/>
      <c r="F21" s="9"/>
    </row>
    <row r="22" spans="2:6" ht="36" customHeight="1" thickBot="1" x14ac:dyDescent="0.35">
      <c r="B22" s="8"/>
      <c r="C22" s="39" t="s">
        <v>75</v>
      </c>
      <c r="D22" s="40"/>
      <c r="E22" s="41"/>
      <c r="F22" s="9"/>
    </row>
    <row r="23" spans="2:6" x14ac:dyDescent="0.3">
      <c r="B23" s="8"/>
      <c r="C23" s="33" t="s">
        <v>79</v>
      </c>
      <c r="D23" s="34"/>
      <c r="E23" s="35"/>
      <c r="F23" s="9"/>
    </row>
    <row r="24" spans="2:6" x14ac:dyDescent="0.3">
      <c r="B24" s="8"/>
      <c r="C24" s="36" t="s">
        <v>69</v>
      </c>
      <c r="D24" s="37"/>
      <c r="E24" s="38"/>
      <c r="F24" s="9"/>
    </row>
    <row r="25" spans="2:6" x14ac:dyDescent="0.3">
      <c r="B25" s="8"/>
      <c r="C25" s="47" t="s">
        <v>70</v>
      </c>
      <c r="D25" s="48"/>
      <c r="E25" s="49"/>
      <c r="F25" s="9"/>
    </row>
    <row r="26" spans="2:6" x14ac:dyDescent="0.3">
      <c r="B26" s="8"/>
      <c r="C26" s="47" t="s">
        <v>71</v>
      </c>
      <c r="D26" s="48"/>
      <c r="E26" s="49"/>
      <c r="F26" s="9"/>
    </row>
    <row r="27" spans="2:6" ht="15" thickBot="1" x14ac:dyDescent="0.35">
      <c r="B27" s="8"/>
      <c r="C27" s="50" t="s">
        <v>72</v>
      </c>
      <c r="D27" s="51"/>
      <c r="E27" s="52"/>
      <c r="F27" s="9"/>
    </row>
    <row r="28" spans="2:6" x14ac:dyDescent="0.3">
      <c r="B28" s="8"/>
      <c r="C28" s="33" t="s">
        <v>78</v>
      </c>
      <c r="D28" s="34"/>
      <c r="E28" s="35"/>
      <c r="F28" s="9"/>
    </row>
    <row r="29" spans="2:6" x14ac:dyDescent="0.3">
      <c r="B29" s="8"/>
      <c r="C29" s="36" t="s">
        <v>76</v>
      </c>
      <c r="D29" s="37"/>
      <c r="E29" s="38"/>
      <c r="F29" s="9"/>
    </row>
    <row r="30" spans="2:6" x14ac:dyDescent="0.3">
      <c r="B30" s="8"/>
      <c r="C30" s="47" t="s">
        <v>77</v>
      </c>
      <c r="D30" s="48"/>
      <c r="E30" s="49"/>
      <c r="F30" s="9"/>
    </row>
    <row r="31" spans="2:6" ht="15" thickBot="1" x14ac:dyDescent="0.35">
      <c r="B31" s="8"/>
      <c r="C31" s="50" t="s">
        <v>73</v>
      </c>
      <c r="D31" s="51"/>
      <c r="E31" s="52"/>
      <c r="F31" s="9"/>
    </row>
    <row r="32" spans="2:6" ht="15" thickBot="1" x14ac:dyDescent="0.35">
      <c r="B32" s="13"/>
      <c r="C32" s="14"/>
      <c r="D32" s="14"/>
      <c r="E32" s="22"/>
      <c r="F32" s="15"/>
    </row>
  </sheetData>
  <sheetProtection algorithmName="SHA-512" hashValue="Rjwk8IFxwZogD5K2vr+zA/tprTLgjz3HPbpIw/vGHWvOoO7wQHejUr8YtFLo8qqeln2w8ybYgi0ct+X/CHAXLw==" saltValue="C4j5r2fogBQIYLtusxcLcA==" spinCount="100000" sheet="1" objects="1" scenarios="1"/>
  <mergeCells count="13">
    <mergeCell ref="C28:E28"/>
    <mergeCell ref="C29:E29"/>
    <mergeCell ref="C30:E30"/>
    <mergeCell ref="C31:E31"/>
    <mergeCell ref="C25:E25"/>
    <mergeCell ref="C26:E26"/>
    <mergeCell ref="C27:E27"/>
    <mergeCell ref="C12:E12"/>
    <mergeCell ref="C23:E23"/>
    <mergeCell ref="C24:E24"/>
    <mergeCell ref="C22:E22"/>
    <mergeCell ref="C18:D18"/>
    <mergeCell ref="C21:E21"/>
  </mergeCells>
  <dataValidations count="1">
    <dataValidation type="list" allowBlank="1" showInputMessage="1" showErrorMessage="1" sqref="D19" xr:uid="{EFDF2A74-34E1-4169-80CB-1C7FA4F47EF6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D85C-0146-49B3-8112-987ACCC7E55F}">
  <dimension ref="A1:X41"/>
  <sheetViews>
    <sheetView topLeftCell="O1" workbookViewId="0">
      <selection activeCell="P13" sqref="P13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21875" hidden="1" customWidth="1"/>
    <col min="11" max="11" width="9.21875" hidden="1" customWidth="1"/>
    <col min="12" max="14" width="8.88671875" hidden="1" customWidth="1"/>
    <col min="15" max="15" width="34.5546875" customWidth="1"/>
    <col min="16" max="16" width="26.33203125" customWidth="1"/>
    <col min="17" max="17" width="15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6.33203125" hidden="1" customWidth="1"/>
    <col min="25" max="27" width="8.88671875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48</v>
      </c>
      <c r="K1" t="s">
        <v>27</v>
      </c>
      <c r="O1" s="53" t="s">
        <v>39</v>
      </c>
      <c r="P1" s="53"/>
      <c r="Q1" s="5">
        <f>IF(U2=0,0,X2+10)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SUM(U3:U41)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25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2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15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5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5</v>
      </c>
      <c r="X11" s="2">
        <f t="shared" si="1"/>
        <v>0</v>
      </c>
    </row>
    <row r="12" spans="1:24" x14ac:dyDescent="0.3">
      <c r="D12" s="1"/>
      <c r="O12" s="4"/>
      <c r="P12" s="4"/>
      <c r="T12" t="s">
        <v>48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60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5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5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5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5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5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25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5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5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33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18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15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15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20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20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20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bKAwocL6B5aXCiUA2EjJxH2lXy4xpQT1/WOtjMXSFg6xfeD16NqXT2lGehrQpjpgngJBvBqITDbGxjg8ZVEJDA==" saltValue="dGaJg2BqTfzbi4ld/mjMKg==" spinCount="100000" sheet="1" objects="1" scenarios="1"/>
  <mergeCells count="1">
    <mergeCell ref="O1:P1"/>
  </mergeCells>
  <dataValidations count="2">
    <dataValidation type="list" allowBlank="1" showErrorMessage="1" promptTitle="Scegliere Dipartimento" sqref="O3:O28" xr:uid="{91A9560E-12AC-4BAB-B181-6751B641D828}">
      <formula1>$A$1:$K$1</formula1>
    </dataValidation>
    <dataValidation type="list" allowBlank="1" showInputMessage="1" showErrorMessage="1" sqref="P3:P28" xr:uid="{9CA723BE-BA09-426B-B047-3D7677060FB0}">
      <formula1>INDIRECT(O3)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B1AB-E16C-468F-83CA-49A7B17FE34F}">
  <dimension ref="A1:AA41"/>
  <sheetViews>
    <sheetView tabSelected="1" topLeftCell="O1" workbookViewId="0">
      <selection activeCell="AG18" sqref="AG18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5546875" hidden="1" customWidth="1"/>
    <col min="11" max="11" width="9.21875" hidden="1" customWidth="1"/>
    <col min="12" max="14" width="8.88671875" hidden="1" customWidth="1"/>
    <col min="15" max="15" width="37.109375" customWidth="1"/>
    <col min="16" max="16" width="26.21875" customWidth="1"/>
    <col min="17" max="17" width="17.88671875" customWidth="1"/>
    <col min="18" max="18" width="0" hidden="1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11.77734375" hidden="1" customWidth="1"/>
    <col min="25" max="27" width="8.88671875" hidden="1" customWidth="1"/>
    <col min="28" max="29" width="0" hidden="1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48</v>
      </c>
      <c r="K1" t="s">
        <v>27</v>
      </c>
      <c r="O1" s="53" t="s">
        <v>39</v>
      </c>
      <c r="P1" s="53"/>
      <c r="Q1" s="5">
        <f>IF(U2=0,0,X2+15)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SUM(U3:U13)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35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0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0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0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0</v>
      </c>
      <c r="X11" s="2">
        <f t="shared" si="1"/>
        <v>0</v>
      </c>
    </row>
    <row r="12" spans="1:24" x14ac:dyDescent="0.3">
      <c r="D12" s="1"/>
      <c r="O12" s="4"/>
      <c r="P12" s="4"/>
      <c r="T12" t="s">
        <v>48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35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0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0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0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0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0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35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0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0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0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0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0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0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30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30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30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bfTLrybu4U+XRHb3LwWD8arY4P+Cv0wg6hVHhntVCc5d1L0+w1gbytSdnHkuLXauww/yK6ET8/cbgZhfXCdN8Q==" saltValue="vNmztvxznjbLNHQuZefnqw==" spinCount="100000" sheet="1" objects="1" scenarios="1"/>
  <mergeCells count="1">
    <mergeCell ref="O1:P1"/>
  </mergeCells>
  <dataValidations count="2">
    <dataValidation type="list" allowBlank="1" showInputMessage="1" showErrorMessage="1" sqref="P3:P28" xr:uid="{B7AF3F29-6426-4578-83B8-1DCDEE481E1F}">
      <formula1>INDIRECT(O3)</formula1>
    </dataValidation>
    <dataValidation type="list" allowBlank="1" showErrorMessage="1" promptTitle="Scegliere Dipartimento" sqref="O3:O28" xr:uid="{35421AC0-A81C-4987-BDB9-1572A5175E40}">
      <formula1>$A$1:$K$1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T6"/>
  <sheetViews>
    <sheetView topLeftCell="H1" workbookViewId="0">
      <selection activeCell="O14" sqref="O14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20" x14ac:dyDescent="0.3">
      <c r="A1" t="s">
        <v>67</v>
      </c>
      <c r="C1" s="3" t="s">
        <v>46</v>
      </c>
      <c r="D1" s="3" t="s">
        <v>49</v>
      </c>
      <c r="F1" s="3" t="s">
        <v>60</v>
      </c>
      <c r="G1" s="3" t="s">
        <v>53</v>
      </c>
      <c r="H1" s="3" t="s">
        <v>65</v>
      </c>
      <c r="I1" s="3" t="s">
        <v>61</v>
      </c>
      <c r="K1" s="3" t="s">
        <v>62</v>
      </c>
      <c r="M1" s="3" t="s">
        <v>81</v>
      </c>
      <c r="P1" s="3" t="s">
        <v>68</v>
      </c>
      <c r="T1" s="3" t="s">
        <v>81</v>
      </c>
    </row>
    <row r="2" spans="1:20" x14ac:dyDescent="0.3">
      <c r="A2" t="s">
        <v>83</v>
      </c>
      <c r="C2" t="s">
        <v>49</v>
      </c>
      <c r="D2" t="s">
        <v>84</v>
      </c>
      <c r="F2" t="s">
        <v>52</v>
      </c>
      <c r="G2" t="s">
        <v>54</v>
      </c>
      <c r="H2" t="s">
        <v>64</v>
      </c>
      <c r="I2" t="s">
        <v>58</v>
      </c>
      <c r="K2" t="s">
        <v>60</v>
      </c>
      <c r="M2" s="3" t="s">
        <v>62</v>
      </c>
      <c r="P2" t="s">
        <v>85</v>
      </c>
      <c r="T2" t="s">
        <v>82</v>
      </c>
    </row>
    <row r="3" spans="1:20" x14ac:dyDescent="0.3">
      <c r="A3" t="s">
        <v>44</v>
      </c>
      <c r="C3" t="s">
        <v>46</v>
      </c>
      <c r="F3" t="s">
        <v>50</v>
      </c>
      <c r="G3" t="s">
        <v>55</v>
      </c>
      <c r="H3" t="s">
        <v>57</v>
      </c>
      <c r="I3" t="s">
        <v>59</v>
      </c>
      <c r="K3" t="s">
        <v>53</v>
      </c>
      <c r="P3" t="s">
        <v>86</v>
      </c>
    </row>
    <row r="4" spans="1:20" x14ac:dyDescent="0.3">
      <c r="A4" t="s">
        <v>66</v>
      </c>
      <c r="F4" t="s">
        <v>51</v>
      </c>
      <c r="G4" t="s">
        <v>56</v>
      </c>
      <c r="H4" t="s">
        <v>63</v>
      </c>
      <c r="K4" t="s">
        <v>65</v>
      </c>
      <c r="P4" t="s">
        <v>87</v>
      </c>
    </row>
    <row r="5" spans="1:20" x14ac:dyDescent="0.3">
      <c r="K5" t="s">
        <v>61</v>
      </c>
      <c r="P5" t="s">
        <v>88</v>
      </c>
    </row>
    <row r="6" spans="1:20" x14ac:dyDescent="0.3">
      <c r="P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21</vt:i4>
      </vt:variant>
    </vt:vector>
  </HeadingPairs>
  <TitlesOfParts>
    <vt:vector size="25" baseType="lpstr">
      <vt:lpstr>TOTALE COSTO</vt:lpstr>
      <vt:lpstr>COSTO Atleta Agonista</vt:lpstr>
      <vt:lpstr>COSTO Tessera Tecnico</vt:lpstr>
      <vt:lpstr>Foglio1</vt:lpstr>
      <vt:lpstr>Altre_Disabilità</vt:lpstr>
      <vt:lpstr>Altre_Figure_Tesserate</vt:lpstr>
      <vt:lpstr>'TOTALE COSTO'!Area_stampa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2025-12-17T11:28:48Z</cp:lastPrinted>
  <dcterms:created xsi:type="dcterms:W3CDTF">2025-12-16T17:42:00Z</dcterms:created>
  <dcterms:modified xsi:type="dcterms:W3CDTF">2026-01-19T17:18:45Z</dcterms:modified>
</cp:coreProperties>
</file>